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rep_2021\Conso FS\Q2'2021\"/>
    </mc:Choice>
  </mc:AlternateContent>
  <bookViews>
    <workbookView xWindow="2025" yWindow="900" windowWidth="14205" windowHeight="9195"/>
  </bookViews>
  <sheets>
    <sheet name="VFU Ukrain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2" i="1"/>
  <c r="B13" i="1" l="1"/>
  <c r="B7" i="1"/>
  <c r="B15" i="1" l="1"/>
  <c r="B19" i="1" s="1"/>
</calcChain>
</file>

<file path=xl/sharedStrings.xml><?xml version="1.0" encoding="utf-8"?>
<sst xmlns="http://schemas.openxmlformats.org/spreadsheetml/2006/main" count="12" uniqueCount="11">
  <si>
    <t>UAH, mln</t>
  </si>
  <si>
    <t>Short-term investments</t>
  </si>
  <si>
    <t>Cash and cash equivalents</t>
  </si>
  <si>
    <t>Lease obligation, non-current portion</t>
  </si>
  <si>
    <t>Lease obligation, current portion</t>
  </si>
  <si>
    <t>Total debt</t>
  </si>
  <si>
    <t>1) Net Indebtedness</t>
  </si>
  <si>
    <r>
      <rPr>
        <b/>
        <u/>
        <sz val="10"/>
        <rFont val="Vodafone Rg"/>
        <family val="2"/>
        <charset val="204"/>
      </rPr>
      <t>Consolidated Leverage Ratio</t>
    </r>
    <r>
      <rPr>
        <b/>
        <sz val="10"/>
        <rFont val="Vodafone Rg"/>
        <family val="2"/>
        <charset val="204"/>
      </rPr>
      <t xml:space="preserve"> = Net Indebtedness/Consolidated EBITDA</t>
    </r>
  </si>
  <si>
    <t>Borrowings,  non-current portion</t>
  </si>
  <si>
    <t>Borrowings,  current portion</t>
  </si>
  <si>
    <t>2) Consolidated EBITDA (for 2 most recent consecutive semi-anuasl periods)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</si>
</sst>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#,##0,_);\(#,##0,\);&quot; &quot;"/>
    <numFmt numFmtId="166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Vodafone Rg"/>
      <family val="2"/>
      <charset val="204"/>
    </font>
    <font>
      <sz val="10"/>
      <name val="Vodafone Rg"/>
      <family val="2"/>
      <charset val="204"/>
    </font>
    <font>
      <sz val="11"/>
      <name val="Calibri"/>
      <family val="2"/>
      <charset val="204"/>
      <scheme val="minor"/>
    </font>
    <font>
      <i/>
      <sz val="10"/>
      <name val="Vodafone Rg"/>
      <family val="2"/>
      <charset val="204"/>
    </font>
    <font>
      <b/>
      <u/>
      <sz val="10"/>
      <name val="Vodafone Rg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1" applyFont="1" applyAlignment="1">
      <alignment wrapText="1"/>
    </xf>
    <xf numFmtId="0" fontId="5" fillId="2" borderId="0" xfId="1" applyFont="1" applyFill="1"/>
    <xf numFmtId="14" fontId="5" fillId="2" borderId="0" xfId="1" applyNumberFormat="1" applyFont="1" applyFill="1" applyAlignment="1">
      <alignment horizontal="center"/>
    </xf>
    <xf numFmtId="0" fontId="3" fillId="2" borderId="1" xfId="1" applyFont="1" applyFill="1" applyBorder="1" applyAlignment="1">
      <alignment horizontal="left" vertical="center" wrapText="1" readingOrder="1"/>
    </xf>
    <xf numFmtId="14" fontId="3" fillId="3" borderId="1" xfId="1" applyNumberFormat="1" applyFont="1" applyFill="1" applyBorder="1" applyAlignment="1">
      <alignment horizontal="center" vertical="center" wrapText="1" readingOrder="1"/>
    </xf>
    <xf numFmtId="0" fontId="2" fillId="2" borderId="1" xfId="1" applyFont="1" applyFill="1" applyBorder="1" applyAlignment="1">
      <alignment horizontal="left" vertical="center" wrapText="1" readingOrder="1"/>
    </xf>
    <xf numFmtId="0" fontId="3" fillId="2" borderId="1" xfId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 readingOrder="1"/>
    </xf>
    <xf numFmtId="0" fontId="3" fillId="2" borderId="0" xfId="1" applyFont="1" applyFill="1"/>
    <xf numFmtId="0" fontId="3" fillId="2" borderId="0" xfId="1" applyFont="1" applyFill="1" applyBorder="1"/>
    <xf numFmtId="0" fontId="4" fillId="2" borderId="0" xfId="0" applyFont="1" applyFill="1"/>
    <xf numFmtId="165" fontId="3" fillId="3" borderId="1" xfId="1" applyNumberFormat="1" applyFont="1" applyFill="1" applyBorder="1" applyAlignment="1">
      <alignment horizontal="center" vertical="center" wrapText="1" readingOrder="1"/>
    </xf>
    <xf numFmtId="165" fontId="2" fillId="3" borderId="1" xfId="1" applyNumberFormat="1" applyFont="1" applyFill="1" applyBorder="1" applyAlignment="1">
      <alignment horizontal="center" vertical="center" wrapText="1" readingOrder="1"/>
    </xf>
    <xf numFmtId="165" fontId="2" fillId="3" borderId="1" xfId="1" applyNumberFormat="1" applyFont="1" applyFill="1" applyBorder="1" applyAlignment="1">
      <alignment horizontal="center"/>
    </xf>
    <xf numFmtId="165" fontId="3" fillId="3" borderId="1" xfId="1" applyNumberFormat="1" applyFont="1" applyFill="1" applyBorder="1" applyAlignment="1">
      <alignment horizontal="center"/>
    </xf>
    <xf numFmtId="166" fontId="2" fillId="3" borderId="1" xfId="0" applyNumberFormat="1" applyFont="1" applyFill="1" applyBorder="1" applyAlignment="1">
      <alignment horizontal="center" vertical="center" wrapText="1" readingOrder="1"/>
    </xf>
    <xf numFmtId="4" fontId="2" fillId="3" borderId="1" xfId="1" applyNumberFormat="1" applyFont="1" applyFill="1" applyBorder="1" applyAlignment="1">
      <alignment horizontal="center" vertical="center" wrapText="1" readingOrder="1"/>
    </xf>
  </cellXfs>
  <cellStyles count="2">
    <cellStyle name="Обычный" xfId="0" builtinId="0"/>
    <cellStyle name="Обычный 8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tabSelected="1" workbookViewId="0">
      <selection activeCell="B7" sqref="B7"/>
    </sheetView>
  </sheetViews>
  <sheetFormatPr defaultColWidth="8.85546875" defaultRowHeight="15" x14ac:dyDescent="0.25"/>
  <cols>
    <col min="1" max="1" width="37.85546875" style="9" customWidth="1"/>
    <col min="2" max="2" width="9.5703125" style="11" bestFit="1" customWidth="1"/>
    <col min="3" max="7" width="8.85546875" style="11"/>
    <col min="8" max="8" width="11" style="11" bestFit="1" customWidth="1"/>
    <col min="9" max="16384" width="8.85546875" style="11"/>
  </cols>
  <sheetData>
    <row r="2" spans="1:2" x14ac:dyDescent="0.25">
      <c r="A2" s="1" t="s">
        <v>0</v>
      </c>
    </row>
    <row r="3" spans="1:2" ht="15" customHeight="1" x14ac:dyDescent="0.25">
      <c r="A3" s="2"/>
      <c r="B3" s="3"/>
    </row>
    <row r="4" spans="1:2" ht="15" customHeight="1" x14ac:dyDescent="0.25">
      <c r="A4" s="4"/>
      <c r="B4" s="5">
        <v>44377</v>
      </c>
    </row>
    <row r="5" spans="1:2" x14ac:dyDescent="0.25">
      <c r="A5" s="4" t="s">
        <v>2</v>
      </c>
      <c r="B5" s="12">
        <v>3874082</v>
      </c>
    </row>
    <row r="6" spans="1:2" x14ac:dyDescent="0.25">
      <c r="A6" s="4" t="s">
        <v>1</v>
      </c>
      <c r="B6" s="12">
        <v>559426.01303000003</v>
      </c>
    </row>
    <row r="7" spans="1:2" x14ac:dyDescent="0.25">
      <c r="A7" s="6" t="s">
        <v>2</v>
      </c>
      <c r="B7" s="13">
        <f>SUM(B5:B6)</f>
        <v>4433508.01303</v>
      </c>
    </row>
    <row r="8" spans="1:2" x14ac:dyDescent="0.25">
      <c r="A8" s="4"/>
      <c r="B8" s="12"/>
    </row>
    <row r="9" spans="1:2" x14ac:dyDescent="0.25">
      <c r="A9" s="4" t="s">
        <v>8</v>
      </c>
      <c r="B9" s="12">
        <v>-11944962.896059999</v>
      </c>
    </row>
    <row r="10" spans="1:2" x14ac:dyDescent="0.25">
      <c r="A10" s="4" t="s">
        <v>3</v>
      </c>
      <c r="B10" s="12">
        <v>-3427993.3167608315</v>
      </c>
    </row>
    <row r="11" spans="1:2" x14ac:dyDescent="0.25">
      <c r="A11" s="4" t="s">
        <v>4</v>
      </c>
      <c r="B11" s="12">
        <v>-1114999.1703660917</v>
      </c>
    </row>
    <row r="12" spans="1:2" x14ac:dyDescent="0.25">
      <c r="A12" s="4" t="s">
        <v>9</v>
      </c>
      <c r="B12" s="12">
        <f>-293407.9128985</f>
        <v>-293407.91289849998</v>
      </c>
    </row>
    <row r="13" spans="1:2" x14ac:dyDescent="0.25">
      <c r="A13" s="6" t="s">
        <v>5</v>
      </c>
      <c r="B13" s="13">
        <f>SUM(B9:B12)</f>
        <v>-16781363.296085425</v>
      </c>
    </row>
    <row r="14" spans="1:2" x14ac:dyDescent="0.25">
      <c r="A14" s="6"/>
      <c r="B14" s="13"/>
    </row>
    <row r="15" spans="1:2" x14ac:dyDescent="0.25">
      <c r="A15" s="6" t="s">
        <v>6</v>
      </c>
      <c r="B15" s="14">
        <f>B13+B7</f>
        <v>-12347855.283055425</v>
      </c>
    </row>
    <row r="16" spans="1:2" x14ac:dyDescent="0.25">
      <c r="A16" s="7"/>
      <c r="B16" s="15"/>
    </row>
    <row r="17" spans="1:2" ht="25.5" x14ac:dyDescent="0.25">
      <c r="A17" s="6" t="s">
        <v>10</v>
      </c>
      <c r="B17" s="14">
        <f>-5402797.14293095-5316236.09101135</f>
        <v>-10719033.2339423</v>
      </c>
    </row>
    <row r="18" spans="1:2" x14ac:dyDescent="0.25">
      <c r="A18" s="8"/>
      <c r="B18" s="16"/>
    </row>
    <row r="19" spans="1:2" ht="25.5" x14ac:dyDescent="0.25">
      <c r="A19" s="6" t="s">
        <v>7</v>
      </c>
      <c r="B19" s="17">
        <f>B15/B17</f>
        <v>1.1519560592419273</v>
      </c>
    </row>
    <row r="22" spans="1:2" x14ac:dyDescent="0.25">
      <c r="A22" s="10"/>
    </row>
    <row r="23" spans="1:2" x14ac:dyDescent="0.25">
      <c r="A23" s="10"/>
    </row>
    <row r="24" spans="1:2" x14ac:dyDescent="0.25">
      <c r="A24" s="10"/>
    </row>
  </sheetData>
  <pageMargins left="0.7" right="0.7" top="0.75" bottom="0.75" header="0.3" footer="0.3"/>
  <pageSetup paperSize="9" orientation="portrait" r:id="rId1"/>
  <ignoredErrors>
    <ignoredError sqref="B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VFU Ukraine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Ferents Oksana</cp:lastModifiedBy>
  <dcterms:created xsi:type="dcterms:W3CDTF">2020-08-27T15:34:20Z</dcterms:created>
  <dcterms:modified xsi:type="dcterms:W3CDTF">2021-08-26T13:01:21Z</dcterms:modified>
</cp:coreProperties>
</file>